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225" windowHeight="9435" activeTab="1"/>
  </bookViews>
  <sheets>
    <sheet name="РІК" sheetId="1" r:id="rId1"/>
    <sheet name="культ." sheetId="2" r:id="rId2"/>
  </sheets>
  <definedNames>
    <definedName name="_xlnm.Print_Area" localSheetId="1">'культ.'!$A$1:$S$48</definedName>
    <definedName name="_xlnm.Print_Area" localSheetId="0">'РІК'!$A$1:$O$49</definedName>
  </definedNames>
  <calcPr fullCalcOnLoad="1"/>
</workbook>
</file>

<file path=xl/sharedStrings.xml><?xml version="1.0" encoding="utf-8"?>
<sst xmlns="http://schemas.openxmlformats.org/spreadsheetml/2006/main" count="83" uniqueCount="66">
  <si>
    <t>Всього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</si>
  <si>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</si>
  <si>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</si>
  <si>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</si>
  <si>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</si>
  <si>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</si>
  <si>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</si>
  <si>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</si>
  <si>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</si>
  <si>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</si>
  <si>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</si>
  <si>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</si>
  <si>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</si>
  <si>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№ п/п</t>
  </si>
  <si>
    <t>Теплопостачання (Г/кал)</t>
  </si>
  <si>
    <t>Природний газ (м3)</t>
  </si>
  <si>
    <t>Міська бібліотека</t>
  </si>
  <si>
    <t>НВК "Дзвіночок"</t>
  </si>
  <si>
    <t>ДНЗ "8 Березня"</t>
  </si>
  <si>
    <t>ДНЗ "Ластівка"</t>
  </si>
  <si>
    <t>Гімназія № 1 ім. Майстренка</t>
  </si>
  <si>
    <t>Відділ освіти, молоді та спорту</t>
  </si>
  <si>
    <t>Центр адмінпослуг</t>
  </si>
  <si>
    <t>Благоустрій</t>
  </si>
  <si>
    <t xml:space="preserve"> </t>
  </si>
  <si>
    <t>СЮТ</t>
  </si>
  <si>
    <t>Будинок школярів</t>
  </si>
  <si>
    <t>ДЮСШ</t>
  </si>
  <si>
    <t>Централ.бухгалтерія</t>
  </si>
  <si>
    <t>Музична школа</t>
  </si>
  <si>
    <t>Водопостачання ( м3)</t>
  </si>
  <si>
    <t>Водовідведення ( м3)</t>
  </si>
  <si>
    <t>Інші енергоносії (тверде паливо)  (м3)</t>
  </si>
  <si>
    <t>Електроенергія     ( Квт)</t>
  </si>
  <si>
    <t>Водопостачання      (м3)</t>
  </si>
  <si>
    <t>Водовідведення      (м3)</t>
  </si>
  <si>
    <t>Природний газ     (м3)</t>
  </si>
  <si>
    <t>Електроенергія      ( Квт)</t>
  </si>
  <si>
    <t>Водопостачання      ( м3)</t>
  </si>
  <si>
    <t>Природний газ       ( м3)</t>
  </si>
  <si>
    <t xml:space="preserve">                                                                                                                                                                                                                                 до рішення виконавчого комітету</t>
  </si>
  <si>
    <t>Найменування установи</t>
  </si>
  <si>
    <t>Теплопостачання           ( Г/кал)</t>
  </si>
  <si>
    <t>Електрична енергія                  ( Квт.год)</t>
  </si>
  <si>
    <t xml:space="preserve">       Відділ культури, туризму та з питань діяльності засобів масової інформації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</si>
  <si>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</si>
  <si>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до рішення виконавчого комітету</t>
    </r>
    <r>
      <rPr>
        <b/>
        <sz val="7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</si>
  <si>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</t>
  </si>
  <si>
    <r>
      <t xml:space="preserve">від </t>
    </r>
    <r>
      <rPr>
        <b/>
        <sz val="36"/>
        <rFont val="Times New Roman"/>
        <family val="1"/>
      </rPr>
      <t xml:space="preserve">                        №     </t>
    </r>
    <r>
      <rPr>
        <b/>
        <sz val="72"/>
        <rFont val="Times New Roman"/>
        <family val="1"/>
      </rPr>
      <t xml:space="preserve">            </t>
    </r>
  </si>
  <si>
    <t xml:space="preserve">            Ліміти споживання енергоносіїв у натуральних показниках розпорядникам коштів міського бюджету на 2017 рік </t>
  </si>
  <si>
    <t>Адміністративна будівля міської ради</t>
  </si>
  <si>
    <t xml:space="preserve">Новгород-Сіверська міська рада </t>
  </si>
  <si>
    <t>Гаряча вода  (м3)</t>
  </si>
  <si>
    <t>Гаряча вода відведення (м3)</t>
  </si>
  <si>
    <t>Відділ культури, туризму та з питань  діяльності засобів масової інформації</t>
  </si>
  <si>
    <t>Централ.бухгалтерія (інші установи (орендарі))</t>
  </si>
  <si>
    <t>Н-Сіверська ЗОШ № 2</t>
  </si>
  <si>
    <t xml:space="preserve">                                                                                   Ліміти помісячного споживання енергоносіїв у натуральних показниках на 2017 рік</t>
  </si>
  <si>
    <t xml:space="preserve">                         Музична школа (2414100)</t>
  </si>
  <si>
    <t>Бібліотека (2414060)</t>
  </si>
  <si>
    <t>Начальник фінансового управління міської ради</t>
  </si>
  <si>
    <t xml:space="preserve">                       В. Печко</t>
  </si>
  <si>
    <t xml:space="preserve">   від  28 лютого 2017 року  № 35</t>
  </si>
  <si>
    <t xml:space="preserve">                                                                                                                                                                                   Додаток </t>
  </si>
  <si>
    <t>Керуючий справами виконкому міської ради</t>
  </si>
  <si>
    <t>Л. Ткаченко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</si>
</sst>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0.00"/>
    <numFmt numFmtId="181" formatCode="0.0"/>
    <numFmt numFmtId="182" formatCode="[$-422]d\ mmmm\ yyyy&quot; 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₴&quot;"/>
  </numFmts>
  <fonts count="19">
    <font>
      <sz val="10"/>
      <name val="Arial Cyr"/>
      <family val="0"/>
    </font>
    <font>
      <sz val="36"/>
      <name val="Times New Roman"/>
      <family val="1"/>
    </font>
    <font>
      <sz val="44"/>
      <name val="Times New Roman"/>
      <family val="1"/>
    </font>
    <font>
      <b/>
      <sz val="3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sz val="14"/>
      <name val="Arial Cyr"/>
      <family val="2"/>
    </font>
    <font>
      <b/>
      <sz val="48"/>
      <name val="Times New Roman"/>
      <family val="1"/>
    </font>
    <font>
      <sz val="48"/>
      <name val="Times New Roman"/>
      <family val="1"/>
    </font>
    <font>
      <b/>
      <sz val="48"/>
      <name val="Arial Cyr"/>
      <family val="0"/>
    </font>
    <font>
      <sz val="48"/>
      <name val="Arial Cyr"/>
      <family val="0"/>
    </font>
    <font>
      <b/>
      <sz val="72"/>
      <name val="Times New Roman"/>
      <family val="1"/>
    </font>
    <font>
      <sz val="72"/>
      <name val="Arial Cyr"/>
      <family val="2"/>
    </font>
    <font>
      <sz val="72"/>
      <name val="Times New Roman"/>
      <family val="1"/>
    </font>
    <font>
      <b/>
      <sz val="72"/>
      <name val="Arial Cyr"/>
      <family val="0"/>
    </font>
    <font>
      <sz val="28"/>
      <name val="Arial Cyr"/>
      <family val="2"/>
    </font>
    <font>
      <b/>
      <sz val="1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3" fontId="0" fillId="0" borderId="0" xfId="18" applyAlignment="1">
      <alignment/>
    </xf>
    <xf numFmtId="0" fontId="10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Alignment="1">
      <alignment/>
    </xf>
    <xf numFmtId="0" fontId="8" fillId="0" borderId="2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 horizontal="left" vertical="justify" wrapText="1"/>
    </xf>
    <xf numFmtId="0" fontId="13" fillId="0" borderId="5" xfId="0" applyNumberFormat="1" applyFont="1" applyBorder="1" applyAlignment="1">
      <alignment horizontal="left" vertical="justify" wrapText="1"/>
    </xf>
    <xf numFmtId="0" fontId="13" fillId="0" borderId="6" xfId="0" applyNumberFormat="1" applyFont="1" applyBorder="1" applyAlignment="1">
      <alignment horizontal="left" vertical="justify" wrapText="1"/>
    </xf>
    <xf numFmtId="0" fontId="14" fillId="0" borderId="0" xfId="0" applyFont="1" applyAlignment="1">
      <alignment/>
    </xf>
    <xf numFmtId="0" fontId="11" fillId="0" borderId="0" xfId="0" applyNumberFormat="1" applyFont="1" applyAlignment="1">
      <alignment vertical="center"/>
    </xf>
    <xf numFmtId="2" fontId="8" fillId="0" borderId="4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1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Alignment="1">
      <alignment/>
    </xf>
    <xf numFmtId="2" fontId="13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13" fillId="0" borderId="7" xfId="0" applyNumberFormat="1" applyFont="1" applyBorder="1" applyAlignment="1">
      <alignment horizontal="center" vertical="top" wrapText="1"/>
    </xf>
    <xf numFmtId="0" fontId="13" fillId="0" borderId="8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1" fillId="2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 vertical="top" wrapText="1"/>
    </xf>
    <xf numFmtId="2" fontId="11" fillId="2" borderId="2" xfId="0" applyNumberFormat="1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left" vertical="center" wrapText="1"/>
    </xf>
    <xf numFmtId="2" fontId="11" fillId="3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 horizontal="left" vertical="justify" wrapText="1"/>
    </xf>
    <xf numFmtId="0" fontId="13" fillId="0" borderId="5" xfId="0" applyNumberFormat="1" applyFont="1" applyBorder="1" applyAlignment="1">
      <alignment horizontal="left" vertical="justify" wrapText="1"/>
    </xf>
    <xf numFmtId="0" fontId="13" fillId="0" borderId="6" xfId="0" applyNumberFormat="1" applyFont="1" applyBorder="1" applyAlignment="1">
      <alignment horizontal="left" vertical="justify" wrapText="1"/>
    </xf>
    <xf numFmtId="0" fontId="13" fillId="0" borderId="4" xfId="0" applyNumberFormat="1" applyFont="1" applyBorder="1" applyAlignment="1">
      <alignment horizontal="left" vertical="top" wrapText="1"/>
    </xf>
    <xf numFmtId="0" fontId="13" fillId="0" borderId="5" xfId="0" applyNumberFormat="1" applyFont="1" applyBorder="1" applyAlignment="1">
      <alignment horizontal="left" vertical="top" wrapText="1"/>
    </xf>
    <xf numFmtId="0" fontId="13" fillId="0" borderId="6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 vertical="top" wrapText="1"/>
    </xf>
    <xf numFmtId="0" fontId="8" fillId="0" borderId="7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11" fillId="3" borderId="4" xfId="0" applyNumberFormat="1" applyFont="1" applyFill="1" applyBorder="1" applyAlignment="1">
      <alignment horizontal="left" vertical="center" wrapText="1"/>
    </xf>
    <xf numFmtId="0" fontId="11" fillId="3" borderId="5" xfId="0" applyNumberFormat="1" applyFont="1" applyFill="1" applyBorder="1" applyAlignment="1">
      <alignment horizontal="left" vertical="center" wrapText="1"/>
    </xf>
    <xf numFmtId="0" fontId="11" fillId="3" borderId="6" xfId="0" applyNumberFormat="1" applyFont="1" applyFill="1" applyBorder="1" applyAlignment="1">
      <alignment horizontal="left" vertical="center" wrapText="1"/>
    </xf>
    <xf numFmtId="0" fontId="13" fillId="0" borderId="7" xfId="0" applyNumberFormat="1" applyFont="1" applyBorder="1" applyAlignment="1">
      <alignment horizontal="center" vertical="top" wrapText="1"/>
    </xf>
    <xf numFmtId="0" fontId="13" fillId="0" borderId="8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 vertical="top" wrapText="1"/>
    </xf>
    <xf numFmtId="0" fontId="13" fillId="0" borderId="2" xfId="0" applyNumberFormat="1" applyFont="1" applyBorder="1" applyAlignment="1">
      <alignment horizontal="center" vertical="top" wrapText="1"/>
    </xf>
    <xf numFmtId="0" fontId="11" fillId="2" borderId="4" xfId="0" applyNumberFormat="1" applyFont="1" applyFill="1" applyBorder="1" applyAlignment="1">
      <alignment horizontal="left" vertical="justify" wrapText="1"/>
    </xf>
    <xf numFmtId="0" fontId="11" fillId="2" borderId="5" xfId="0" applyNumberFormat="1" applyFont="1" applyFill="1" applyBorder="1" applyAlignment="1">
      <alignment horizontal="left" vertical="justify" wrapText="1"/>
    </xf>
    <xf numFmtId="0" fontId="11" fillId="2" borderId="6" xfId="0" applyNumberFormat="1" applyFont="1" applyFill="1" applyBorder="1" applyAlignment="1">
      <alignment horizontal="left" vertical="justify" wrapText="1"/>
    </xf>
    <xf numFmtId="0" fontId="13" fillId="0" borderId="0" xfId="0" applyNumberFormat="1" applyFont="1" applyAlignment="1">
      <alignment/>
    </xf>
    <xf numFmtId="0" fontId="11" fillId="2" borderId="4" xfId="0" applyNumberFormat="1" applyFont="1" applyFill="1" applyBorder="1" applyAlignment="1">
      <alignment horizontal="left" vertical="top" wrapText="1"/>
    </xf>
    <xf numFmtId="0" fontId="11" fillId="2" borderId="5" xfId="0" applyNumberFormat="1" applyFont="1" applyFill="1" applyBorder="1" applyAlignment="1">
      <alignment horizontal="left" vertical="top" wrapText="1"/>
    </xf>
    <xf numFmtId="0" fontId="11" fillId="2" borderId="6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3" fillId="0" borderId="9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center" vertical="top" wrapText="1"/>
    </xf>
    <xf numFmtId="0" fontId="13" fillId="0" borderId="14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top" wrapText="1"/>
    </xf>
    <xf numFmtId="0" fontId="13" fillId="0" borderId="15" xfId="0" applyNumberFormat="1" applyFont="1" applyBorder="1" applyAlignment="1">
      <alignment horizontal="center" vertical="top" wrapText="1"/>
    </xf>
    <xf numFmtId="0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NumberFormat="1" applyFont="1" applyAlignment="1">
      <alignment horizontal="left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F1454"/>
  <sheetViews>
    <sheetView view="pageBreakPreview" zoomScale="25" zoomScaleNormal="25" zoomScaleSheetLayoutView="25" workbookViewId="0" topLeftCell="A23">
      <selection activeCell="J72" sqref="J72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26.375" style="1" customWidth="1"/>
    <col min="4" max="6" width="47.375" style="0" customWidth="1"/>
    <col min="7" max="7" width="12.75390625" style="0" customWidth="1"/>
    <col min="8" max="15" width="76.75390625" style="0" customWidth="1"/>
    <col min="16" max="17" width="68.75390625" style="0" customWidth="1"/>
    <col min="18" max="25" width="11.375" style="0" customWidth="1"/>
  </cols>
  <sheetData>
    <row r="3" spans="3:15" ht="45.75" customHeight="1">
      <c r="C3" s="28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34.5" customHeight="1" hidden="1">
      <c r="C4" s="28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3:15" ht="65.25" customHeight="1" hidden="1">
      <c r="C5" s="31"/>
      <c r="D5" s="31"/>
      <c r="E5" s="31"/>
      <c r="F5" s="31"/>
      <c r="G5" s="31"/>
      <c r="H5" s="112"/>
      <c r="I5" s="113"/>
      <c r="J5" s="113"/>
      <c r="K5" s="43"/>
      <c r="L5" s="43"/>
      <c r="M5" s="50"/>
      <c r="O5" s="43"/>
    </row>
    <row r="6" spans="3:15" ht="19.5" customHeight="1" hidden="1">
      <c r="C6" s="31"/>
      <c r="D6" s="31"/>
      <c r="E6" s="31"/>
      <c r="F6" s="31"/>
      <c r="G6" s="31"/>
      <c r="I6" s="63"/>
      <c r="J6" s="63"/>
      <c r="K6" s="63"/>
      <c r="M6" s="50"/>
      <c r="N6" s="63"/>
      <c r="O6" s="63"/>
    </row>
    <row r="7" spans="3:15" ht="76.5" customHeight="1" hidden="1">
      <c r="C7" s="31"/>
      <c r="D7" s="31"/>
      <c r="E7" s="31"/>
      <c r="F7" s="31"/>
      <c r="G7" s="31"/>
      <c r="H7" s="114"/>
      <c r="I7" s="115"/>
      <c r="J7" s="115"/>
      <c r="K7" s="115"/>
      <c r="L7" s="115"/>
      <c r="M7" s="115"/>
      <c r="N7" s="115"/>
      <c r="O7" s="115"/>
    </row>
    <row r="8" spans="3:20" ht="91.5" hidden="1">
      <c r="C8" s="31"/>
      <c r="D8" s="31"/>
      <c r="E8" s="31"/>
      <c r="F8" s="31"/>
      <c r="G8" s="31"/>
      <c r="H8" s="31"/>
      <c r="I8" s="116"/>
      <c r="J8" s="116"/>
      <c r="K8" s="116"/>
      <c r="L8" s="116"/>
      <c r="M8" s="116"/>
      <c r="N8" s="116"/>
      <c r="O8" s="116"/>
      <c r="T8" s="27"/>
    </row>
    <row r="9" spans="3:15" ht="91.5" hidden="1"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3:15" ht="91.5" hidden="1">
      <c r="C10" s="31"/>
      <c r="D10" s="31"/>
      <c r="E10" s="31"/>
      <c r="F10" s="31"/>
      <c r="G10" s="31"/>
      <c r="H10" s="31"/>
      <c r="I10" s="31"/>
      <c r="J10" s="97" t="s">
        <v>24</v>
      </c>
      <c r="K10" s="97"/>
      <c r="L10" s="97"/>
      <c r="M10" s="97"/>
      <c r="N10" s="97"/>
      <c r="O10" s="97"/>
    </row>
    <row r="11" spans="3:15" ht="91.5" hidden="1">
      <c r="C11" s="31"/>
      <c r="D11" s="31"/>
      <c r="E11" s="31"/>
      <c r="F11" s="31"/>
      <c r="G11" s="31"/>
      <c r="H11" s="31"/>
      <c r="I11" s="31"/>
      <c r="J11" s="101"/>
      <c r="K11" s="101"/>
      <c r="L11" s="101"/>
      <c r="M11" s="101"/>
      <c r="N11" s="101"/>
      <c r="O11" s="101"/>
    </row>
    <row r="12" spans="3:15" ht="91.5" hidden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3:15" ht="91.5" hidden="1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3:20" ht="82.5" customHeight="1">
      <c r="C14" s="102" t="s">
        <v>47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36"/>
      <c r="Q14" s="36"/>
      <c r="R14" s="36"/>
      <c r="S14" s="36"/>
      <c r="T14" s="36"/>
    </row>
    <row r="15" spans="3:20" ht="39.75" customHeight="1" hidden="1">
      <c r="C15" s="102" t="s">
        <v>45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36"/>
      <c r="Q15" s="36"/>
      <c r="R15" s="36"/>
      <c r="S15" s="36"/>
      <c r="T15" s="36"/>
    </row>
    <row r="16" spans="3:20" ht="69" customHeight="1"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2" t="s">
        <v>46</v>
      </c>
      <c r="O16" s="60"/>
      <c r="P16" s="36"/>
      <c r="Q16" s="36"/>
      <c r="R16" s="36"/>
      <c r="S16" s="36"/>
      <c r="T16" s="36"/>
    </row>
    <row r="17" spans="3:20" ht="66" customHeight="1"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2" t="s">
        <v>48</v>
      </c>
      <c r="O17" s="67"/>
      <c r="P17" s="36"/>
      <c r="Q17" s="36"/>
      <c r="R17" s="36"/>
      <c r="S17" s="36"/>
      <c r="T17" s="36"/>
    </row>
    <row r="18" spans="3:32" ht="72" customHeight="1">
      <c r="C18" s="59"/>
      <c r="D18" s="62" t="s">
        <v>49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3:15" ht="72" customHeight="1">
      <c r="C19" s="29"/>
      <c r="D19" s="29"/>
      <c r="E19" s="29"/>
      <c r="F19" s="29"/>
      <c r="G19" s="82"/>
      <c r="H19" s="82"/>
      <c r="I19" s="29"/>
      <c r="J19" s="29"/>
      <c r="K19" s="29"/>
      <c r="L19" s="29"/>
      <c r="M19" s="29"/>
      <c r="N19" s="29"/>
      <c r="O19" s="45"/>
    </row>
    <row r="20" spans="3:15" ht="72" customHeight="1">
      <c r="C20" s="29"/>
      <c r="D20" s="29"/>
      <c r="E20" s="29"/>
      <c r="F20" s="29"/>
      <c r="G20" s="29"/>
      <c r="H20" s="29"/>
      <c r="I20" s="50"/>
      <c r="J20" s="29"/>
      <c r="K20" s="29"/>
      <c r="L20" s="29"/>
      <c r="M20" s="29"/>
      <c r="N20" s="29"/>
      <c r="O20" s="45"/>
    </row>
    <row r="21" spans="3:15" ht="12" customHeight="1">
      <c r="C21" s="90" t="s">
        <v>13</v>
      </c>
      <c r="D21" s="103" t="s">
        <v>41</v>
      </c>
      <c r="E21" s="104"/>
      <c r="F21" s="104"/>
      <c r="G21" s="105"/>
      <c r="H21" s="90" t="s">
        <v>42</v>
      </c>
      <c r="I21" s="90" t="s">
        <v>30</v>
      </c>
      <c r="J21" s="90" t="s">
        <v>31</v>
      </c>
      <c r="K21" s="90" t="s">
        <v>43</v>
      </c>
      <c r="L21" s="51"/>
      <c r="M21" s="51"/>
      <c r="N21" s="93" t="s">
        <v>15</v>
      </c>
      <c r="O21" s="93" t="s">
        <v>32</v>
      </c>
    </row>
    <row r="22" spans="3:15" ht="12" customHeight="1">
      <c r="C22" s="91"/>
      <c r="D22" s="106"/>
      <c r="E22" s="107"/>
      <c r="F22" s="107"/>
      <c r="G22" s="108"/>
      <c r="H22" s="91"/>
      <c r="I22" s="91"/>
      <c r="J22" s="91"/>
      <c r="K22" s="91"/>
      <c r="L22" s="52"/>
      <c r="M22" s="52"/>
      <c r="N22" s="93"/>
      <c r="O22" s="93"/>
    </row>
    <row r="23" spans="3:15" ht="12" customHeight="1">
      <c r="C23" s="91"/>
      <c r="D23" s="106"/>
      <c r="E23" s="107"/>
      <c r="F23" s="107"/>
      <c r="G23" s="108"/>
      <c r="H23" s="91"/>
      <c r="I23" s="91"/>
      <c r="J23" s="91"/>
      <c r="K23" s="91"/>
      <c r="L23" s="52"/>
      <c r="M23" s="52"/>
      <c r="N23" s="93"/>
      <c r="O23" s="93"/>
    </row>
    <row r="24" spans="3:15" ht="409.5" customHeight="1">
      <c r="C24" s="92"/>
      <c r="D24" s="109"/>
      <c r="E24" s="110"/>
      <c r="F24" s="110"/>
      <c r="G24" s="111"/>
      <c r="H24" s="92"/>
      <c r="I24" s="92"/>
      <c r="J24" s="92"/>
      <c r="K24" s="92"/>
      <c r="L24" s="53" t="s">
        <v>52</v>
      </c>
      <c r="M24" s="53" t="s">
        <v>53</v>
      </c>
      <c r="N24" s="93"/>
      <c r="O24" s="93"/>
    </row>
    <row r="25" spans="3:15" ht="309.75" customHeight="1">
      <c r="C25" s="68">
        <v>1</v>
      </c>
      <c r="D25" s="98" t="s">
        <v>51</v>
      </c>
      <c r="E25" s="99"/>
      <c r="F25" s="99"/>
      <c r="G25" s="100"/>
      <c r="H25" s="69">
        <f aca="true" t="shared" si="0" ref="H25:O25">H26+H27+H28</f>
        <v>0</v>
      </c>
      <c r="I25" s="69">
        <f t="shared" si="0"/>
        <v>200</v>
      </c>
      <c r="J25" s="69">
        <f t="shared" si="0"/>
        <v>200</v>
      </c>
      <c r="K25" s="69">
        <f t="shared" si="0"/>
        <v>235550</v>
      </c>
      <c r="L25" s="69">
        <f t="shared" si="0"/>
        <v>0</v>
      </c>
      <c r="M25" s="69">
        <f t="shared" si="0"/>
        <v>0</v>
      </c>
      <c r="N25" s="69">
        <f t="shared" si="0"/>
        <v>13100</v>
      </c>
      <c r="O25" s="69">
        <f t="shared" si="0"/>
        <v>100</v>
      </c>
    </row>
    <row r="26" spans="3:15" ht="309.75" customHeight="1">
      <c r="C26" s="25">
        <v>1</v>
      </c>
      <c r="D26" s="79" t="s">
        <v>50</v>
      </c>
      <c r="E26" s="80"/>
      <c r="F26" s="80"/>
      <c r="G26" s="81"/>
      <c r="H26" s="46"/>
      <c r="I26" s="46">
        <v>200</v>
      </c>
      <c r="J26" s="46">
        <v>200</v>
      </c>
      <c r="K26" s="46">
        <v>13550</v>
      </c>
      <c r="L26" s="46"/>
      <c r="M26" s="46"/>
      <c r="N26" s="46">
        <v>13000</v>
      </c>
      <c r="O26" s="47"/>
    </row>
    <row r="27" spans="3:15" ht="266.25" customHeight="1">
      <c r="C27" s="25">
        <v>2</v>
      </c>
      <c r="D27" s="79" t="s">
        <v>22</v>
      </c>
      <c r="E27" s="80"/>
      <c r="F27" s="80"/>
      <c r="G27" s="81"/>
      <c r="H27" s="46"/>
      <c r="I27" s="46"/>
      <c r="J27" s="46"/>
      <c r="K27" s="46">
        <v>6000</v>
      </c>
      <c r="L27" s="46"/>
      <c r="M27" s="46"/>
      <c r="N27" s="46"/>
      <c r="O27" s="46">
        <v>100</v>
      </c>
    </row>
    <row r="28" spans="3:15" ht="266.25" customHeight="1">
      <c r="C28" s="25">
        <v>3</v>
      </c>
      <c r="D28" s="79" t="s">
        <v>23</v>
      </c>
      <c r="E28" s="80"/>
      <c r="F28" s="80"/>
      <c r="G28" s="81"/>
      <c r="H28" s="46"/>
      <c r="I28" s="46"/>
      <c r="J28" s="46"/>
      <c r="K28" s="46">
        <v>216000</v>
      </c>
      <c r="L28" s="46"/>
      <c r="M28" s="46"/>
      <c r="N28" s="46">
        <v>100</v>
      </c>
      <c r="O28" s="47"/>
    </row>
    <row r="29" spans="3:15" ht="409.5" customHeight="1">
      <c r="C29" s="70">
        <v>2</v>
      </c>
      <c r="D29" s="94" t="s">
        <v>54</v>
      </c>
      <c r="E29" s="95"/>
      <c r="F29" s="95"/>
      <c r="G29" s="96"/>
      <c r="H29" s="71">
        <f>H30+H31</f>
        <v>0</v>
      </c>
      <c r="I29" s="71">
        <f aca="true" t="shared" si="1" ref="I29:O29">I30+I31</f>
        <v>72</v>
      </c>
      <c r="J29" s="71">
        <f t="shared" si="1"/>
        <v>52</v>
      </c>
      <c r="K29" s="71">
        <f t="shared" si="1"/>
        <v>4022</v>
      </c>
      <c r="L29" s="71">
        <f t="shared" si="1"/>
        <v>0</v>
      </c>
      <c r="M29" s="71">
        <f t="shared" si="1"/>
        <v>0</v>
      </c>
      <c r="N29" s="71">
        <f t="shared" si="1"/>
        <v>23240</v>
      </c>
      <c r="O29" s="71">
        <f t="shared" si="1"/>
        <v>0</v>
      </c>
    </row>
    <row r="30" spans="3:15" ht="270" customHeight="1">
      <c r="C30" s="32">
        <v>1</v>
      </c>
      <c r="D30" s="76" t="s">
        <v>16</v>
      </c>
      <c r="E30" s="77"/>
      <c r="F30" s="77"/>
      <c r="G30" s="78"/>
      <c r="H30" s="48"/>
      <c r="I30" s="49">
        <v>44</v>
      </c>
      <c r="J30" s="49">
        <v>24</v>
      </c>
      <c r="K30" s="49">
        <v>2762</v>
      </c>
      <c r="L30" s="49"/>
      <c r="M30" s="49"/>
      <c r="N30" s="49">
        <v>17000</v>
      </c>
      <c r="O30" s="49"/>
    </row>
    <row r="31" spans="3:15" ht="270" customHeight="1">
      <c r="C31" s="32">
        <v>2</v>
      </c>
      <c r="D31" s="76" t="s">
        <v>29</v>
      </c>
      <c r="E31" s="77"/>
      <c r="F31" s="77"/>
      <c r="G31" s="78"/>
      <c r="H31" s="48"/>
      <c r="I31" s="49">
        <v>28</v>
      </c>
      <c r="J31" s="49">
        <v>28</v>
      </c>
      <c r="K31" s="49">
        <v>1260</v>
      </c>
      <c r="L31" s="49"/>
      <c r="M31" s="49"/>
      <c r="N31" s="49">
        <v>6240</v>
      </c>
      <c r="O31" s="49"/>
    </row>
    <row r="32" spans="3:15" ht="231.75" customHeight="1">
      <c r="C32" s="70">
        <v>3</v>
      </c>
      <c r="D32" s="94" t="s">
        <v>21</v>
      </c>
      <c r="E32" s="95"/>
      <c r="F32" s="95"/>
      <c r="G32" s="96"/>
      <c r="H32" s="71">
        <f>H33+H34+H35+H36+H37+H38+H39+H40+H41+H42</f>
        <v>630</v>
      </c>
      <c r="I32" s="71">
        <f aca="true" t="shared" si="2" ref="I32:O32">I33+I34+I35+I36+I37+I38+I39+I40+I41+I42</f>
        <v>5614.8</v>
      </c>
      <c r="J32" s="71">
        <f t="shared" si="2"/>
        <v>2255</v>
      </c>
      <c r="K32" s="71">
        <f t="shared" si="2"/>
        <v>266400</v>
      </c>
      <c r="L32" s="71">
        <f t="shared" si="2"/>
        <v>0</v>
      </c>
      <c r="M32" s="71">
        <f t="shared" si="2"/>
        <v>0</v>
      </c>
      <c r="N32" s="71">
        <f t="shared" si="2"/>
        <v>235000</v>
      </c>
      <c r="O32" s="71">
        <f t="shared" si="2"/>
        <v>155</v>
      </c>
    </row>
    <row r="33" spans="3:15" ht="261" customHeight="1">
      <c r="C33" s="32">
        <v>1</v>
      </c>
      <c r="D33" s="76" t="s">
        <v>17</v>
      </c>
      <c r="E33" s="77"/>
      <c r="F33" s="77"/>
      <c r="G33" s="78"/>
      <c r="H33" s="48">
        <v>500</v>
      </c>
      <c r="I33" s="49">
        <v>1500</v>
      </c>
      <c r="J33" s="49">
        <v>1200</v>
      </c>
      <c r="K33" s="49">
        <v>47400</v>
      </c>
      <c r="L33" s="49"/>
      <c r="M33" s="49"/>
      <c r="N33" s="49"/>
      <c r="O33" s="49"/>
    </row>
    <row r="34" spans="3:15" ht="261" customHeight="1">
      <c r="C34" s="32">
        <v>2</v>
      </c>
      <c r="D34" s="76" t="s">
        <v>18</v>
      </c>
      <c r="E34" s="77"/>
      <c r="F34" s="77"/>
      <c r="G34" s="78"/>
      <c r="H34" s="48"/>
      <c r="I34" s="49">
        <v>960</v>
      </c>
      <c r="J34" s="49"/>
      <c r="K34" s="49">
        <v>49200</v>
      </c>
      <c r="L34" s="49"/>
      <c r="M34" s="49"/>
      <c r="N34" s="49">
        <v>13350</v>
      </c>
      <c r="O34" s="49"/>
    </row>
    <row r="35" spans="3:15" ht="261" customHeight="1">
      <c r="C35" s="32">
        <v>3</v>
      </c>
      <c r="D35" s="76" t="s">
        <v>19</v>
      </c>
      <c r="E35" s="77"/>
      <c r="F35" s="77"/>
      <c r="G35" s="78"/>
      <c r="H35" s="48"/>
      <c r="I35" s="49">
        <v>1140</v>
      </c>
      <c r="J35" s="49"/>
      <c r="K35" s="49">
        <v>28800</v>
      </c>
      <c r="L35" s="49"/>
      <c r="M35" s="49"/>
      <c r="N35" s="49">
        <v>36210</v>
      </c>
      <c r="O35" s="49"/>
    </row>
    <row r="36" spans="3:15" ht="261" customHeight="1">
      <c r="C36" s="32">
        <v>4</v>
      </c>
      <c r="D36" s="76" t="s">
        <v>20</v>
      </c>
      <c r="E36" s="77"/>
      <c r="F36" s="77"/>
      <c r="G36" s="78"/>
      <c r="H36" s="48">
        <v>130</v>
      </c>
      <c r="I36" s="49">
        <v>1355</v>
      </c>
      <c r="J36" s="49">
        <v>1000</v>
      </c>
      <c r="K36" s="49">
        <v>64400</v>
      </c>
      <c r="L36" s="49"/>
      <c r="M36" s="49"/>
      <c r="N36" s="49">
        <v>109840</v>
      </c>
      <c r="O36" s="49"/>
    </row>
    <row r="37" spans="3:15" ht="261" customHeight="1">
      <c r="C37" s="32">
        <v>5</v>
      </c>
      <c r="D37" s="76" t="s">
        <v>56</v>
      </c>
      <c r="E37" s="77"/>
      <c r="F37" s="77"/>
      <c r="G37" s="78"/>
      <c r="H37" s="48"/>
      <c r="I37" s="49">
        <v>300</v>
      </c>
      <c r="J37" s="49"/>
      <c r="K37" s="49">
        <v>32800</v>
      </c>
      <c r="L37" s="49"/>
      <c r="M37" s="49"/>
      <c r="N37" s="49">
        <v>43000</v>
      </c>
      <c r="O37" s="49">
        <v>25</v>
      </c>
    </row>
    <row r="38" spans="3:15" ht="261" customHeight="1">
      <c r="C38" s="32">
        <v>6</v>
      </c>
      <c r="D38" s="33" t="s">
        <v>25</v>
      </c>
      <c r="E38" s="34"/>
      <c r="F38" s="34"/>
      <c r="G38" s="35"/>
      <c r="H38" s="48"/>
      <c r="I38" s="49">
        <v>50</v>
      </c>
      <c r="J38" s="49"/>
      <c r="K38" s="49">
        <v>7300</v>
      </c>
      <c r="L38" s="49"/>
      <c r="M38" s="49"/>
      <c r="N38" s="49"/>
      <c r="O38" s="49">
        <v>40</v>
      </c>
    </row>
    <row r="39" spans="3:15" ht="261" customHeight="1">
      <c r="C39" s="32">
        <v>7</v>
      </c>
      <c r="D39" s="76" t="s">
        <v>26</v>
      </c>
      <c r="E39" s="77"/>
      <c r="F39" s="77"/>
      <c r="G39" s="78"/>
      <c r="H39" s="48"/>
      <c r="I39" s="49">
        <v>55</v>
      </c>
      <c r="J39" s="49">
        <v>55</v>
      </c>
      <c r="K39" s="49">
        <v>2800</v>
      </c>
      <c r="L39" s="49"/>
      <c r="M39" s="49"/>
      <c r="N39" s="49"/>
      <c r="O39" s="49">
        <v>40</v>
      </c>
    </row>
    <row r="40" spans="3:15" ht="261" customHeight="1">
      <c r="C40" s="32">
        <v>8</v>
      </c>
      <c r="D40" s="76" t="s">
        <v>27</v>
      </c>
      <c r="E40" s="77"/>
      <c r="F40" s="77"/>
      <c r="G40" s="78"/>
      <c r="H40" s="48"/>
      <c r="I40" s="49">
        <v>130</v>
      </c>
      <c r="J40" s="49"/>
      <c r="K40" s="49">
        <v>6000</v>
      </c>
      <c r="L40" s="49"/>
      <c r="M40" s="49"/>
      <c r="N40" s="49">
        <v>23600</v>
      </c>
      <c r="O40" s="49"/>
    </row>
    <row r="41" spans="3:15" ht="261" customHeight="1">
      <c r="C41" s="32">
        <v>9</v>
      </c>
      <c r="D41" s="76" t="s">
        <v>28</v>
      </c>
      <c r="E41" s="77"/>
      <c r="F41" s="77"/>
      <c r="G41" s="78"/>
      <c r="H41" s="48"/>
      <c r="I41" s="49">
        <v>124.8</v>
      </c>
      <c r="J41" s="49"/>
      <c r="K41" s="49">
        <v>7000</v>
      </c>
      <c r="L41" s="49"/>
      <c r="M41" s="49"/>
      <c r="N41" s="49">
        <v>2500</v>
      </c>
      <c r="O41" s="49">
        <v>50</v>
      </c>
    </row>
    <row r="42" spans="3:15" ht="261" customHeight="1">
      <c r="C42" s="32">
        <v>10</v>
      </c>
      <c r="D42" s="76" t="s">
        <v>55</v>
      </c>
      <c r="E42" s="77"/>
      <c r="F42" s="77"/>
      <c r="G42" s="78"/>
      <c r="H42" s="48"/>
      <c r="I42" s="49"/>
      <c r="J42" s="49"/>
      <c r="K42" s="49">
        <v>20700</v>
      </c>
      <c r="L42" s="49"/>
      <c r="M42" s="49"/>
      <c r="N42" s="49">
        <v>6500</v>
      </c>
      <c r="O42" s="49"/>
    </row>
    <row r="43" spans="3:15" ht="270.75" customHeight="1">
      <c r="C43" s="72"/>
      <c r="D43" s="87" t="s">
        <v>0</v>
      </c>
      <c r="E43" s="88"/>
      <c r="F43" s="88"/>
      <c r="G43" s="89"/>
      <c r="H43" s="73">
        <f>H25+H29+H32</f>
        <v>630</v>
      </c>
      <c r="I43" s="73">
        <f aca="true" t="shared" si="3" ref="I43:O43">I25+I29+I32</f>
        <v>5886.8</v>
      </c>
      <c r="J43" s="73">
        <f t="shared" si="3"/>
        <v>2507</v>
      </c>
      <c r="K43" s="73">
        <f t="shared" si="3"/>
        <v>505972</v>
      </c>
      <c r="L43" s="73">
        <f t="shared" si="3"/>
        <v>0</v>
      </c>
      <c r="M43" s="73">
        <f t="shared" si="3"/>
        <v>0</v>
      </c>
      <c r="N43" s="73">
        <f t="shared" si="3"/>
        <v>271340</v>
      </c>
      <c r="O43" s="73">
        <f t="shared" si="3"/>
        <v>255</v>
      </c>
    </row>
    <row r="44" spans="3:15" ht="45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3:15" ht="57">
      <c r="C45" s="85"/>
      <c r="D45" s="85"/>
      <c r="E45" s="85"/>
      <c r="F45" s="85"/>
      <c r="G45" s="85"/>
      <c r="H45" s="8"/>
      <c r="I45" s="9"/>
      <c r="J45" s="9"/>
      <c r="K45" s="9"/>
      <c r="L45" s="9"/>
      <c r="M45" s="9"/>
      <c r="N45" s="9"/>
      <c r="O45" s="9"/>
    </row>
    <row r="46" spans="3:15" ht="57">
      <c r="C46" s="85"/>
      <c r="D46" s="85"/>
      <c r="E46" s="85"/>
      <c r="F46" s="85"/>
      <c r="G46" s="85"/>
      <c r="H46" s="85"/>
      <c r="I46" s="9"/>
      <c r="J46" s="9"/>
      <c r="K46" s="86"/>
      <c r="L46" s="86"/>
      <c r="M46" s="86"/>
      <c r="N46" s="86"/>
      <c r="O46" s="86"/>
    </row>
    <row r="47" spans="3:15" ht="23.25">
      <c r="C47" s="10"/>
      <c r="D47" s="11"/>
      <c r="E47" s="11"/>
      <c r="F47" s="11"/>
      <c r="G47" s="11"/>
      <c r="H47" s="44"/>
      <c r="I47" s="44"/>
      <c r="J47" s="11"/>
      <c r="K47" s="11"/>
      <c r="L47" s="11"/>
      <c r="M47" s="11"/>
      <c r="N47" s="11"/>
      <c r="O47" s="11"/>
    </row>
    <row r="48" spans="3:15" ht="264.75" customHeight="1">
      <c r="C48" s="26"/>
      <c r="D48" s="66" t="s">
        <v>60</v>
      </c>
      <c r="G48" s="64"/>
      <c r="H48" s="54"/>
      <c r="I48" s="54"/>
      <c r="J48" s="36"/>
      <c r="K48" s="66" t="s">
        <v>61</v>
      </c>
      <c r="L48" s="36"/>
      <c r="M48" s="36"/>
      <c r="N48" s="61"/>
      <c r="O48" s="61"/>
    </row>
    <row r="49" spans="3:15" ht="60">
      <c r="C49" s="12"/>
      <c r="D49" s="65"/>
      <c r="H49" s="18"/>
      <c r="I49" s="18"/>
      <c r="J49" s="12"/>
      <c r="K49" s="12"/>
      <c r="L49" s="12"/>
      <c r="M49" s="12"/>
      <c r="N49" s="12"/>
      <c r="O49" s="12"/>
    </row>
    <row r="50" spans="3:15" ht="59.25">
      <c r="C50" s="12"/>
      <c r="D50" s="24"/>
      <c r="E50" s="24"/>
      <c r="F50" s="24"/>
      <c r="G50" s="24"/>
      <c r="H50" s="24"/>
      <c r="I50" s="24"/>
      <c r="J50" s="12"/>
      <c r="K50" s="12"/>
      <c r="L50" s="12"/>
      <c r="M50" s="12"/>
      <c r="N50" s="12"/>
      <c r="O50" s="12"/>
    </row>
    <row r="51" spans="3:15" ht="18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3:15" ht="18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3:15" ht="18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3:15" ht="18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3:15" ht="18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3:15" ht="18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3:15" ht="18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3:15" ht="18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3:15" ht="18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3:15" ht="18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3:15" ht="18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3:15" ht="18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3:15" ht="18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3:15" ht="18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2.75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  <row r="1427" ht="12.75">
      <c r="C1427"/>
    </row>
    <row r="1428" ht="12.75">
      <c r="C1428"/>
    </row>
    <row r="1429" ht="12.75">
      <c r="C1429"/>
    </row>
    <row r="1430" ht="12.75">
      <c r="C1430"/>
    </row>
    <row r="1431" ht="12.75">
      <c r="C1431"/>
    </row>
    <row r="1432" ht="12.75">
      <c r="C1432"/>
    </row>
    <row r="1433" ht="12.75">
      <c r="C1433"/>
    </row>
    <row r="1434" ht="12.75">
      <c r="C1434"/>
    </row>
    <row r="1435" ht="12.75">
      <c r="C1435"/>
    </row>
    <row r="1436" ht="12.75">
      <c r="C1436"/>
    </row>
    <row r="1437" ht="12.75">
      <c r="C1437"/>
    </row>
    <row r="1438" ht="12.75">
      <c r="C1438"/>
    </row>
    <row r="1439" ht="12.75">
      <c r="C1439"/>
    </row>
    <row r="1440" ht="12.75">
      <c r="C1440"/>
    </row>
    <row r="1441" ht="12.75">
      <c r="C1441"/>
    </row>
    <row r="1442" ht="12.75">
      <c r="C1442"/>
    </row>
    <row r="1443" ht="12.75">
      <c r="C1443"/>
    </row>
    <row r="1444" ht="12.75">
      <c r="C1444"/>
    </row>
    <row r="1445" ht="12.75">
      <c r="C1445"/>
    </row>
    <row r="1446" ht="12.75">
      <c r="C1446"/>
    </row>
    <row r="1447" ht="12.75">
      <c r="C1447"/>
    </row>
    <row r="1448" ht="12.75">
      <c r="C1448"/>
    </row>
    <row r="1449" ht="12.75">
      <c r="C1449"/>
    </row>
    <row r="1450" ht="12.75">
      <c r="C1450"/>
    </row>
    <row r="1451" ht="12.75">
      <c r="C1451"/>
    </row>
    <row r="1452" ht="12.75">
      <c r="C1452"/>
    </row>
    <row r="1453" ht="12.75">
      <c r="C1453"/>
    </row>
    <row r="1454" ht="12.75">
      <c r="C1454"/>
    </row>
  </sheetData>
  <mergeCells count="37">
    <mergeCell ref="D26:G26"/>
    <mergeCell ref="D41:G41"/>
    <mergeCell ref="D30:G30"/>
    <mergeCell ref="G19:H19"/>
    <mergeCell ref="D32:G32"/>
    <mergeCell ref="D31:G31"/>
    <mergeCell ref="D33:G33"/>
    <mergeCell ref="D42:G42"/>
    <mergeCell ref="D39:G39"/>
    <mergeCell ref="D27:G27"/>
    <mergeCell ref="D28:G28"/>
    <mergeCell ref="D37:G37"/>
    <mergeCell ref="D40:G40"/>
    <mergeCell ref="D34:G34"/>
    <mergeCell ref="D35:G35"/>
    <mergeCell ref="D36:G36"/>
    <mergeCell ref="C46:H46"/>
    <mergeCell ref="K46:O46"/>
    <mergeCell ref="C45:G45"/>
    <mergeCell ref="D43:G43"/>
    <mergeCell ref="O21:O24"/>
    <mergeCell ref="D21:G24"/>
    <mergeCell ref="H21:H24"/>
    <mergeCell ref="H5:J5"/>
    <mergeCell ref="H7:O7"/>
    <mergeCell ref="I8:O8"/>
    <mergeCell ref="I21:I24"/>
    <mergeCell ref="C21:C24"/>
    <mergeCell ref="N21:N24"/>
    <mergeCell ref="D29:G29"/>
    <mergeCell ref="J10:O10"/>
    <mergeCell ref="D25:G25"/>
    <mergeCell ref="J21:J24"/>
    <mergeCell ref="K21:K24"/>
    <mergeCell ref="J11:O11"/>
    <mergeCell ref="C14:O14"/>
    <mergeCell ref="C15:O15"/>
  </mergeCells>
  <printOptions/>
  <pageMargins left="0.7874015748031497" right="0.7874015748031497" top="0.984251968503937" bottom="0.59" header="0.5118110236220472" footer="0.57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S1426"/>
  <sheetViews>
    <sheetView tabSelected="1" view="pageBreakPreview" zoomScale="25" zoomScaleNormal="25" zoomScaleSheetLayoutView="25" workbookViewId="0" topLeftCell="A39">
      <selection activeCell="I51" sqref="I51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106.00390625" style="1" customWidth="1"/>
    <col min="4" max="4" width="71.125" style="0" customWidth="1"/>
    <col min="5" max="6" width="63.75390625" style="0" hidden="1" customWidth="1"/>
    <col min="7" max="7" width="64.125" style="0" hidden="1" customWidth="1"/>
    <col min="8" max="19" width="69.375" style="0" customWidth="1"/>
    <col min="20" max="29" width="11.375" style="0" customWidth="1"/>
  </cols>
  <sheetData>
    <row r="5" spans="3:19" ht="72" customHeight="1">
      <c r="C5" s="2"/>
      <c r="D5" s="2"/>
      <c r="E5" s="2"/>
      <c r="F5" s="2"/>
      <c r="G5" s="2"/>
      <c r="H5" s="2"/>
      <c r="I5" s="3"/>
      <c r="J5" s="140" t="s">
        <v>63</v>
      </c>
      <c r="K5" s="140"/>
      <c r="L5" s="140"/>
      <c r="M5" s="140"/>
      <c r="N5" s="140"/>
      <c r="O5" s="140"/>
      <c r="P5" s="140"/>
      <c r="Q5" s="140"/>
      <c r="R5" s="140"/>
      <c r="S5" s="140"/>
    </row>
    <row r="6" spans="3:19" ht="45" customHeight="1">
      <c r="C6" s="2"/>
      <c r="D6" s="2"/>
      <c r="E6" s="2"/>
      <c r="F6" s="2"/>
      <c r="G6" s="2"/>
      <c r="H6" s="2"/>
      <c r="I6" s="2"/>
      <c r="J6" s="140" t="s">
        <v>40</v>
      </c>
      <c r="K6" s="140"/>
      <c r="L6" s="140"/>
      <c r="M6" s="140"/>
      <c r="N6" s="140"/>
      <c r="O6" s="140"/>
      <c r="P6" s="140"/>
      <c r="Q6" s="140"/>
      <c r="R6" s="140"/>
      <c r="S6" s="140"/>
    </row>
    <row r="7" spans="3:19" ht="48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24</v>
      </c>
      <c r="Q7" s="2" t="s">
        <v>62</v>
      </c>
      <c r="R7" s="2"/>
      <c r="S7" s="2"/>
    </row>
    <row r="8" spans="3:19" ht="90">
      <c r="C8" s="141" t="s">
        <v>57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</row>
    <row r="9" spans="3:19" ht="277.5" customHeight="1">
      <c r="C9" s="142" t="s">
        <v>44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3:19" ht="83.25" customHeight="1">
      <c r="C10" s="37"/>
      <c r="D10" s="37"/>
      <c r="E10" s="37"/>
      <c r="F10" s="37"/>
      <c r="G10" s="37"/>
      <c r="H10" s="37"/>
      <c r="I10" s="37"/>
      <c r="J10" s="37"/>
      <c r="K10" s="37"/>
      <c r="L10" s="144"/>
      <c r="M10" s="144"/>
      <c r="N10" s="144"/>
      <c r="O10" s="144"/>
      <c r="P10" s="37"/>
      <c r="Q10" s="37"/>
      <c r="R10" s="37"/>
      <c r="S10" s="37"/>
    </row>
    <row r="11" spans="3:19" ht="195" customHeight="1">
      <c r="C11" s="16"/>
      <c r="D11" s="16"/>
      <c r="E11" s="16"/>
      <c r="F11" s="17"/>
      <c r="G11" s="83"/>
      <c r="H11" s="83"/>
      <c r="I11" s="83"/>
      <c r="J11" s="83"/>
      <c r="K11" s="23" t="s">
        <v>58</v>
      </c>
      <c r="L11" s="23"/>
      <c r="M11" s="16"/>
      <c r="N11" s="16"/>
      <c r="O11" s="16"/>
      <c r="P11" s="16"/>
      <c r="Q11" s="16"/>
      <c r="R11" s="55"/>
      <c r="S11" s="15"/>
    </row>
    <row r="12" spans="3:19" ht="60" customHeight="1">
      <c r="C12" s="16"/>
      <c r="D12" s="16"/>
      <c r="E12" s="16"/>
      <c r="F12" s="74"/>
      <c r="G12" s="75"/>
      <c r="H12" s="75"/>
      <c r="I12" s="75"/>
      <c r="J12" s="75"/>
      <c r="K12" s="23"/>
      <c r="L12" s="23"/>
      <c r="M12" s="16"/>
      <c r="N12" s="16"/>
      <c r="O12" s="16"/>
      <c r="P12" s="16"/>
      <c r="Q12" s="16"/>
      <c r="R12" s="55"/>
      <c r="S12" s="15"/>
    </row>
    <row r="13" spans="3:19" ht="195" customHeight="1" hidden="1">
      <c r="C13" s="16"/>
      <c r="D13" s="16"/>
      <c r="E13" s="16"/>
      <c r="F13" s="74"/>
      <c r="G13" s="75"/>
      <c r="H13" s="75"/>
      <c r="I13" s="75"/>
      <c r="J13" s="75"/>
      <c r="K13" s="23"/>
      <c r="L13" s="23"/>
      <c r="M13" s="16"/>
      <c r="N13" s="16"/>
      <c r="O13" s="16"/>
      <c r="P13" s="16"/>
      <c r="Q13" s="16"/>
      <c r="R13" s="55"/>
      <c r="S13" s="15"/>
    </row>
    <row r="14" spans="3:19" ht="99" customHeight="1" hidden="1">
      <c r="C14" s="16"/>
      <c r="D14" s="16"/>
      <c r="E14" s="16"/>
      <c r="F14" s="74"/>
      <c r="G14" s="75"/>
      <c r="H14" s="75"/>
      <c r="I14" s="75"/>
      <c r="J14" s="75"/>
      <c r="K14" s="23"/>
      <c r="L14" s="23"/>
      <c r="M14" s="16"/>
      <c r="N14" s="16"/>
      <c r="O14" s="16"/>
      <c r="P14" s="16"/>
      <c r="Q14" s="16"/>
      <c r="R14" s="55"/>
      <c r="S14" s="15"/>
    </row>
    <row r="15" spans="3:19" ht="195" customHeight="1" hidden="1">
      <c r="C15" s="16"/>
      <c r="D15" s="16"/>
      <c r="E15" s="16"/>
      <c r="F15" s="74"/>
      <c r="G15" s="75"/>
      <c r="H15" s="75"/>
      <c r="I15" s="75"/>
      <c r="J15" s="75"/>
      <c r="K15" s="23"/>
      <c r="L15" s="23"/>
      <c r="M15" s="16"/>
      <c r="N15" s="16"/>
      <c r="O15" s="16"/>
      <c r="P15" s="16"/>
      <c r="Q15" s="16"/>
      <c r="R15" s="55"/>
      <c r="S15" s="15"/>
    </row>
    <row r="16" spans="3:19" ht="12.75" customHeight="1">
      <c r="C16" s="125"/>
      <c r="D16" s="131" t="s">
        <v>1</v>
      </c>
      <c r="E16" s="132"/>
      <c r="F16" s="132"/>
      <c r="G16" s="133"/>
      <c r="H16" s="84" t="s">
        <v>2</v>
      </c>
      <c r="I16" s="84" t="s">
        <v>3</v>
      </c>
      <c r="J16" s="84" t="s">
        <v>4</v>
      </c>
      <c r="K16" s="84" t="s">
        <v>5</v>
      </c>
      <c r="L16" s="84" t="s">
        <v>6</v>
      </c>
      <c r="M16" s="84" t="s">
        <v>7</v>
      </c>
      <c r="N16" s="84" t="s">
        <v>8</v>
      </c>
      <c r="O16" s="84" t="s">
        <v>9</v>
      </c>
      <c r="P16" s="84" t="s">
        <v>10</v>
      </c>
      <c r="Q16" s="84" t="s">
        <v>11</v>
      </c>
      <c r="R16" s="84" t="s">
        <v>12</v>
      </c>
      <c r="S16" s="143" t="s">
        <v>0</v>
      </c>
    </row>
    <row r="17" spans="3:19" ht="12.75" customHeight="1">
      <c r="C17" s="126"/>
      <c r="D17" s="134"/>
      <c r="E17" s="135"/>
      <c r="F17" s="135"/>
      <c r="G17" s="13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43"/>
    </row>
    <row r="18" spans="3:19" ht="12.75" customHeight="1">
      <c r="C18" s="126"/>
      <c r="D18" s="134"/>
      <c r="E18" s="135"/>
      <c r="F18" s="135"/>
      <c r="G18" s="13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43"/>
    </row>
    <row r="19" spans="3:19" ht="52.5" customHeight="1">
      <c r="C19" s="127"/>
      <c r="D19" s="137"/>
      <c r="E19" s="138"/>
      <c r="F19" s="138"/>
      <c r="G19" s="139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43"/>
    </row>
    <row r="20" spans="3:19" ht="138.75" customHeight="1" hidden="1">
      <c r="C20" s="14" t="s">
        <v>14</v>
      </c>
      <c r="D20" s="119"/>
      <c r="E20" s="120"/>
      <c r="F20" s="120"/>
      <c r="G20" s="12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>
        <f>SUM(D20:R20)</f>
        <v>0</v>
      </c>
    </row>
    <row r="21" spans="3:19" ht="177.75" customHeight="1">
      <c r="C21" s="14" t="s">
        <v>34</v>
      </c>
      <c r="D21" s="122">
        <v>3</v>
      </c>
      <c r="E21" s="123"/>
      <c r="F21" s="123"/>
      <c r="G21" s="124"/>
      <c r="H21" s="41">
        <v>3</v>
      </c>
      <c r="I21" s="41">
        <v>3</v>
      </c>
      <c r="J21" s="41">
        <v>3</v>
      </c>
      <c r="K21" s="41">
        <v>2</v>
      </c>
      <c r="L21" s="41">
        <v>1</v>
      </c>
      <c r="M21" s="41">
        <v>1</v>
      </c>
      <c r="N21" s="41">
        <v>1</v>
      </c>
      <c r="O21" s="41">
        <v>2</v>
      </c>
      <c r="P21" s="41">
        <v>3</v>
      </c>
      <c r="Q21" s="41">
        <v>3</v>
      </c>
      <c r="R21" s="41">
        <v>3</v>
      </c>
      <c r="S21" s="58">
        <f>SUM(D21:R21)</f>
        <v>28</v>
      </c>
    </row>
    <row r="22" spans="3:19" ht="177.75" customHeight="1">
      <c r="C22" s="14" t="s">
        <v>35</v>
      </c>
      <c r="D22" s="122">
        <v>3</v>
      </c>
      <c r="E22" s="123"/>
      <c r="F22" s="123"/>
      <c r="G22" s="124"/>
      <c r="H22" s="41">
        <v>3</v>
      </c>
      <c r="I22" s="41">
        <v>3</v>
      </c>
      <c r="J22" s="41">
        <v>3</v>
      </c>
      <c r="K22" s="41">
        <v>2</v>
      </c>
      <c r="L22" s="41">
        <v>1</v>
      </c>
      <c r="M22" s="41">
        <v>1</v>
      </c>
      <c r="N22" s="41">
        <v>1</v>
      </c>
      <c r="O22" s="41">
        <v>2</v>
      </c>
      <c r="P22" s="41">
        <v>3</v>
      </c>
      <c r="Q22" s="41">
        <v>3</v>
      </c>
      <c r="R22" s="41">
        <v>3</v>
      </c>
      <c r="S22" s="58">
        <f>SUM(D22:R22)</f>
        <v>28</v>
      </c>
    </row>
    <row r="23" spans="3:19" ht="177.75" customHeight="1">
      <c r="C23" s="13" t="s">
        <v>36</v>
      </c>
      <c r="D23" s="122">
        <v>1200</v>
      </c>
      <c r="E23" s="123"/>
      <c r="F23" s="123"/>
      <c r="G23" s="124"/>
      <c r="H23" s="42">
        <v>1300</v>
      </c>
      <c r="I23" s="42">
        <v>940</v>
      </c>
      <c r="J23" s="42">
        <v>400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500</v>
      </c>
      <c r="Q23" s="42">
        <v>800</v>
      </c>
      <c r="R23" s="42">
        <v>1100</v>
      </c>
      <c r="S23" s="58">
        <f>SUM(D23:R23)</f>
        <v>6240</v>
      </c>
    </row>
    <row r="24" spans="3:19" ht="177.75" customHeight="1">
      <c r="C24" s="13" t="s">
        <v>37</v>
      </c>
      <c r="D24" s="38">
        <v>200</v>
      </c>
      <c r="E24" s="39"/>
      <c r="F24" s="39"/>
      <c r="G24" s="40"/>
      <c r="H24" s="42">
        <v>150</v>
      </c>
      <c r="I24" s="42">
        <v>150</v>
      </c>
      <c r="J24" s="42">
        <v>50</v>
      </c>
      <c r="K24" s="42">
        <v>50</v>
      </c>
      <c r="L24" s="42">
        <v>20</v>
      </c>
      <c r="M24" s="42">
        <v>20</v>
      </c>
      <c r="N24" s="42">
        <v>20</v>
      </c>
      <c r="O24" s="42">
        <v>100</v>
      </c>
      <c r="P24" s="42">
        <v>150</v>
      </c>
      <c r="Q24" s="42">
        <v>150</v>
      </c>
      <c r="R24" s="42">
        <v>200</v>
      </c>
      <c r="S24" s="58">
        <f>SUM(D24:R24)</f>
        <v>1260</v>
      </c>
    </row>
    <row r="25" spans="3:19" ht="135.75" customHeight="1" hidden="1">
      <c r="C25" s="6"/>
      <c r="D25" s="128"/>
      <c r="E25" s="129"/>
      <c r="F25" s="129"/>
      <c r="G25" s="13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3:19" ht="23.25">
      <c r="C26" s="10"/>
      <c r="D26" s="56"/>
      <c r="E26" s="56"/>
      <c r="F26" s="56"/>
      <c r="G26" s="56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3:19" ht="18">
      <c r="C27" s="12"/>
      <c r="D27" s="57"/>
      <c r="E27" s="57"/>
      <c r="F27" s="57"/>
      <c r="G27" s="57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3:19" ht="60">
      <c r="C28" s="19"/>
      <c r="D28" s="57"/>
      <c r="E28" s="57"/>
      <c r="F28" s="57"/>
      <c r="G28" s="57"/>
      <c r="H28" s="20"/>
      <c r="I28" s="21"/>
      <c r="J28" s="20"/>
      <c r="K28" s="21"/>
      <c r="L28" s="12"/>
      <c r="M28" s="12"/>
      <c r="N28" s="12"/>
      <c r="O28" s="12"/>
      <c r="P28" s="12"/>
      <c r="Q28" s="12"/>
      <c r="R28" s="12"/>
      <c r="S28" s="12"/>
    </row>
    <row r="29" spans="3:19" ht="60.75">
      <c r="C29" s="12"/>
      <c r="D29" s="57"/>
      <c r="E29" s="57"/>
      <c r="F29" s="57"/>
      <c r="G29" s="57"/>
      <c r="H29" s="12"/>
      <c r="I29" s="12"/>
      <c r="J29" s="22"/>
      <c r="K29" s="23" t="s">
        <v>59</v>
      </c>
      <c r="L29" s="12"/>
      <c r="M29" s="12"/>
      <c r="N29" s="12"/>
      <c r="O29" s="12"/>
      <c r="P29" s="12"/>
      <c r="Q29" s="12"/>
      <c r="R29" s="45"/>
      <c r="S29" s="12"/>
    </row>
    <row r="30" spans="3:19" ht="18">
      <c r="C30" s="12"/>
      <c r="D30" s="57"/>
      <c r="E30" s="57"/>
      <c r="F30" s="57"/>
      <c r="G30" s="57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3:19" ht="12.75">
      <c r="C31" s="125"/>
      <c r="D31" s="131" t="s">
        <v>1</v>
      </c>
      <c r="E31" s="132"/>
      <c r="F31" s="132"/>
      <c r="G31" s="133"/>
      <c r="H31" s="84" t="s">
        <v>2</v>
      </c>
      <c r="I31" s="84" t="s">
        <v>3</v>
      </c>
      <c r="J31" s="84" t="s">
        <v>4</v>
      </c>
      <c r="K31" s="84" t="s">
        <v>5</v>
      </c>
      <c r="L31" s="84" t="s">
        <v>6</v>
      </c>
      <c r="M31" s="84" t="s">
        <v>7</v>
      </c>
      <c r="N31" s="84" t="s">
        <v>8</v>
      </c>
      <c r="O31" s="84" t="s">
        <v>9</v>
      </c>
      <c r="P31" s="84" t="s">
        <v>10</v>
      </c>
      <c r="Q31" s="84" t="s">
        <v>11</v>
      </c>
      <c r="R31" s="84" t="s">
        <v>12</v>
      </c>
      <c r="S31" s="143" t="s">
        <v>0</v>
      </c>
    </row>
    <row r="32" spans="3:19" ht="12.75">
      <c r="C32" s="126"/>
      <c r="D32" s="134"/>
      <c r="E32" s="135"/>
      <c r="F32" s="135"/>
      <c r="G32" s="136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43"/>
    </row>
    <row r="33" spans="3:19" ht="12.75">
      <c r="C33" s="126"/>
      <c r="D33" s="134"/>
      <c r="E33" s="135"/>
      <c r="F33" s="135"/>
      <c r="G33" s="136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43"/>
    </row>
    <row r="34" spans="3:19" ht="68.25" customHeight="1">
      <c r="C34" s="127"/>
      <c r="D34" s="137"/>
      <c r="E34" s="138"/>
      <c r="F34" s="138"/>
      <c r="G34" s="139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43"/>
    </row>
    <row r="35" spans="3:19" ht="121.5" hidden="1">
      <c r="C35" s="14" t="s">
        <v>14</v>
      </c>
      <c r="D35" s="119"/>
      <c r="E35" s="120"/>
      <c r="F35" s="120"/>
      <c r="G35" s="12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>
        <f>SUM(D35:R35)</f>
        <v>0</v>
      </c>
    </row>
    <row r="36" spans="3:19" ht="192" customHeight="1">
      <c r="C36" s="14" t="s">
        <v>38</v>
      </c>
      <c r="D36" s="122">
        <v>2</v>
      </c>
      <c r="E36" s="123"/>
      <c r="F36" s="123"/>
      <c r="G36" s="124"/>
      <c r="H36" s="41">
        <v>2</v>
      </c>
      <c r="I36" s="41">
        <v>4</v>
      </c>
      <c r="J36" s="41">
        <v>4</v>
      </c>
      <c r="K36" s="41">
        <v>4</v>
      </c>
      <c r="L36" s="41">
        <v>4</v>
      </c>
      <c r="M36" s="41">
        <v>4</v>
      </c>
      <c r="N36" s="41">
        <v>4</v>
      </c>
      <c r="O36" s="41">
        <v>4</v>
      </c>
      <c r="P36" s="41">
        <v>4</v>
      </c>
      <c r="Q36" s="41">
        <v>4</v>
      </c>
      <c r="R36" s="41">
        <v>4</v>
      </c>
      <c r="S36" s="58">
        <f>SUM(D36:R36)</f>
        <v>44</v>
      </c>
    </row>
    <row r="37" spans="3:19" ht="192" customHeight="1">
      <c r="C37" s="14" t="s">
        <v>31</v>
      </c>
      <c r="D37" s="38">
        <v>2</v>
      </c>
      <c r="E37" s="39"/>
      <c r="F37" s="39"/>
      <c r="G37" s="40"/>
      <c r="H37" s="41">
        <v>2</v>
      </c>
      <c r="I37" s="41">
        <v>2</v>
      </c>
      <c r="J37" s="41">
        <v>2</v>
      </c>
      <c r="K37" s="41">
        <v>2</v>
      </c>
      <c r="L37" s="41">
        <v>2</v>
      </c>
      <c r="M37" s="41">
        <v>2</v>
      </c>
      <c r="N37" s="41">
        <v>2</v>
      </c>
      <c r="O37" s="41">
        <v>2</v>
      </c>
      <c r="P37" s="41">
        <v>2</v>
      </c>
      <c r="Q37" s="41">
        <v>2</v>
      </c>
      <c r="R37" s="41">
        <v>2</v>
      </c>
      <c r="S37" s="58">
        <f>SUM(D37:R37)</f>
        <v>24</v>
      </c>
    </row>
    <row r="38" spans="3:19" ht="192" customHeight="1">
      <c r="C38" s="13" t="s">
        <v>39</v>
      </c>
      <c r="D38" s="122">
        <v>3100</v>
      </c>
      <c r="E38" s="123"/>
      <c r="F38" s="123"/>
      <c r="G38" s="124"/>
      <c r="H38" s="42">
        <v>3000</v>
      </c>
      <c r="I38" s="42">
        <v>3000</v>
      </c>
      <c r="J38" s="42">
        <v>800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1100</v>
      </c>
      <c r="Q38" s="42">
        <v>3000</v>
      </c>
      <c r="R38" s="42">
        <v>3000</v>
      </c>
      <c r="S38" s="58">
        <f>SUM(D38:R38)</f>
        <v>17000</v>
      </c>
    </row>
    <row r="39" spans="3:19" ht="192" customHeight="1">
      <c r="C39" s="13" t="s">
        <v>33</v>
      </c>
      <c r="D39" s="38">
        <v>383</v>
      </c>
      <c r="E39" s="39"/>
      <c r="F39" s="39"/>
      <c r="G39" s="40"/>
      <c r="H39" s="42">
        <v>310</v>
      </c>
      <c r="I39" s="42">
        <v>295</v>
      </c>
      <c r="J39" s="42">
        <v>225</v>
      </c>
      <c r="K39" s="42">
        <v>139</v>
      </c>
      <c r="L39" s="42">
        <v>130</v>
      </c>
      <c r="M39" s="42">
        <v>134</v>
      </c>
      <c r="N39" s="42">
        <v>114</v>
      </c>
      <c r="O39" s="42">
        <v>104</v>
      </c>
      <c r="P39" s="42">
        <v>265</v>
      </c>
      <c r="Q39" s="42">
        <v>310</v>
      </c>
      <c r="R39" s="42">
        <v>353</v>
      </c>
      <c r="S39" s="58">
        <f>SUM(D39:R39)</f>
        <v>2762</v>
      </c>
    </row>
    <row r="40" spans="3:19" ht="0.75" customHeight="1">
      <c r="C40" s="6"/>
      <c r="D40" s="145"/>
      <c r="E40" s="146"/>
      <c r="F40" s="146"/>
      <c r="G40" s="14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ht="12.75">
      <c r="C41"/>
    </row>
    <row r="42" ht="12.75">
      <c r="C42"/>
    </row>
    <row r="43" ht="12.75">
      <c r="C43"/>
    </row>
    <row r="44" ht="12.75">
      <c r="C44"/>
    </row>
    <row r="45" spans="3:13" ht="409.5" customHeight="1">
      <c r="C45" s="36"/>
      <c r="D45" s="66" t="s">
        <v>64</v>
      </c>
      <c r="E45" s="36"/>
      <c r="F45" s="36"/>
      <c r="G45" s="36"/>
      <c r="H45" s="36"/>
      <c r="I45" s="36"/>
      <c r="J45" s="36"/>
      <c r="K45" s="36"/>
      <c r="L45" s="36"/>
      <c r="M45" s="66" t="s">
        <v>65</v>
      </c>
    </row>
    <row r="46" spans="3:13" ht="90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3:13" ht="90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3:13" ht="90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3:13" ht="90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3:13" ht="90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3:13" ht="90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3:13" ht="90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3:13" ht="90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3:13" ht="90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3:13" ht="90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3:13" ht="90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3:13" ht="90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3:13" ht="90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3:13" ht="90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3:13" ht="90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3:13" ht="90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2.75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</sheetData>
  <mergeCells count="43">
    <mergeCell ref="L10:O10"/>
    <mergeCell ref="J6:S6"/>
    <mergeCell ref="D38:G38"/>
    <mergeCell ref="D40:G40"/>
    <mergeCell ref="R31:R34"/>
    <mergeCell ref="M31:M34"/>
    <mergeCell ref="S31:S34"/>
    <mergeCell ref="D35:G35"/>
    <mergeCell ref="D36:G36"/>
    <mergeCell ref="N31:N34"/>
    <mergeCell ref="O31:O34"/>
    <mergeCell ref="P31:P34"/>
    <mergeCell ref="Q31:Q34"/>
    <mergeCell ref="J31:J34"/>
    <mergeCell ref="K31:K34"/>
    <mergeCell ref="L31:L34"/>
    <mergeCell ref="C31:C34"/>
    <mergeCell ref="D31:G34"/>
    <mergeCell ref="H31:H34"/>
    <mergeCell ref="I31:I34"/>
    <mergeCell ref="J5:S5"/>
    <mergeCell ref="C8:S8"/>
    <mergeCell ref="C9:S9"/>
    <mergeCell ref="S16:S19"/>
    <mergeCell ref="J16:J19"/>
    <mergeCell ref="K16:K19"/>
    <mergeCell ref="O16:O19"/>
    <mergeCell ref="P16:P19"/>
    <mergeCell ref="Q16:Q19"/>
    <mergeCell ref="R16:R19"/>
    <mergeCell ref="D20:G20"/>
    <mergeCell ref="D21:G21"/>
    <mergeCell ref="C16:C19"/>
    <mergeCell ref="D25:G25"/>
    <mergeCell ref="D23:G23"/>
    <mergeCell ref="D16:G19"/>
    <mergeCell ref="D22:G22"/>
    <mergeCell ref="G11:J11"/>
    <mergeCell ref="L16:L19"/>
    <mergeCell ref="M16:M19"/>
    <mergeCell ref="N16:N19"/>
    <mergeCell ref="H16:H19"/>
    <mergeCell ref="I16:I19"/>
  </mergeCells>
  <printOptions/>
  <pageMargins left="0.7874015748031497" right="0.7874015748031497" top="0.5" bottom="0.984251968503937" header="0.5118110236220472" footer="0.5118110236220472"/>
  <pageSetup horizontalDpi="600" verticalDpi="600" orientation="landscape" paperSize="9" scale="12" r:id="rId1"/>
  <colBreaks count="2" manualBreakCount="2">
    <brk id="19" max="43" man="1"/>
    <brk id="2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Admin</cp:lastModifiedBy>
  <cp:lastPrinted>2017-02-17T07:48:15Z</cp:lastPrinted>
  <dcterms:created xsi:type="dcterms:W3CDTF">2007-10-11T11:47:16Z</dcterms:created>
  <dcterms:modified xsi:type="dcterms:W3CDTF">2017-03-02T15:14:04Z</dcterms:modified>
  <cp:category/>
  <cp:version/>
  <cp:contentType/>
  <cp:contentStatus/>
</cp:coreProperties>
</file>